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my\Dropbox\PC\Documents\"/>
    </mc:Choice>
  </mc:AlternateContent>
  <xr:revisionPtr revIDLastSave="0" documentId="8_{F59DA745-20A9-43CD-9DC0-0F54D4873F67}" xr6:coauthVersionLast="47" xr6:coauthVersionMax="47" xr10:uidLastSave="{00000000-0000-0000-0000-000000000000}"/>
  <bookViews>
    <workbookView xWindow="-120" yWindow="-120" windowWidth="20730" windowHeight="11160" xr2:uid="{7919E192-279E-456F-8784-9F1A0E5D4E37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0" i="1" l="1"/>
  <c r="E19" i="1"/>
  <c r="E18" i="1"/>
  <c r="D46" i="1"/>
  <c r="E46" i="1" s="1"/>
  <c r="E45" i="1"/>
  <c r="D40" i="1"/>
  <c r="E40" i="1" s="1"/>
  <c r="E39" i="1"/>
  <c r="E33" i="1"/>
  <c r="D34" i="1"/>
  <c r="E34" i="1" s="1"/>
  <c r="D27" i="1"/>
  <c r="E27" i="1" s="1"/>
  <c r="D28" i="1"/>
  <c r="D26" i="1"/>
  <c r="E26" i="1" s="1"/>
  <c r="E28" i="1"/>
  <c r="E11" i="1"/>
  <c r="E10" i="1"/>
  <c r="D11" i="1"/>
  <c r="D10" i="1"/>
  <c r="C25" i="1"/>
  <c r="E25" i="1" s="1"/>
  <c r="E22" i="1" l="1"/>
  <c r="E36" i="1"/>
  <c r="E42" i="1"/>
  <c r="E48" i="1"/>
  <c r="E30" i="1"/>
  <c r="E14" i="1"/>
</calcChain>
</file>

<file path=xl/sharedStrings.xml><?xml version="1.0" encoding="utf-8"?>
<sst xmlns="http://schemas.openxmlformats.org/spreadsheetml/2006/main" count="51" uniqueCount="24">
  <si>
    <t>Consumi F1</t>
  </si>
  <si>
    <t>Consumi F2</t>
  </si>
  <si>
    <t>Consumi F3</t>
  </si>
  <si>
    <t>Prezzo CCV Luce</t>
  </si>
  <si>
    <t>F1</t>
  </si>
  <si>
    <t>F2</t>
  </si>
  <si>
    <t>F3</t>
  </si>
  <si>
    <t>8:00 - 19:00</t>
  </si>
  <si>
    <t>7:00 - 8:00</t>
  </si>
  <si>
    <t>23:00 - 7:00</t>
  </si>
  <si>
    <t>ENI</t>
  </si>
  <si>
    <t>F1-F2-F3</t>
  </si>
  <si>
    <t>Sorgenia</t>
  </si>
  <si>
    <t>Totale</t>
  </si>
  <si>
    <t>Enel Attuale</t>
  </si>
  <si>
    <t>Enel Nuovo Contratto</t>
  </si>
  <si>
    <t>Prezzo Fisso</t>
  </si>
  <si>
    <t>Pun + &amp;</t>
  </si>
  <si>
    <t xml:space="preserve">Importo </t>
  </si>
  <si>
    <t>Condizioni</t>
  </si>
  <si>
    <t>Edison</t>
  </si>
  <si>
    <t>Consumo Mensile kwh</t>
  </si>
  <si>
    <t>Enel Mail Loro</t>
  </si>
  <si>
    <t>PUN Attuale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</si>
</sst>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0\ &quot;€&quot;_-;\-* #,##0.000\ &quot;€&quot;_-;_-* &quot;-&quot;??\ &quot;€&quot;_-;_-@_-"/>
    <numFmt numFmtId="165" formatCode="_-* #,##0.0000\ &quot;€&quot;_-;\-* #,##0.0000\ &quot;€&quot;_-;_-* &quot;-&quot;??\ &quot;€&quot;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44" fontId="0" fillId="0" borderId="0" xfId="1" applyFont="1"/>
    <xf numFmtId="164" fontId="0" fillId="0" borderId="0" xfId="1" applyNumberFormat="1" applyFont="1"/>
    <xf numFmtId="44" fontId="0" fillId="2" borderId="0" xfId="1" applyFont="1" applyFill="1"/>
    <xf numFmtId="0" fontId="0" fillId="2" borderId="0" xfId="0" applyFill="1"/>
    <xf numFmtId="165" fontId="0" fillId="0" borderId="0" xfId="1" applyNumberFormat="1" applyFont="1"/>
    <xf numFmtId="44" fontId="0" fillId="3" borderId="0" xfId="1" applyFont="1" applyFill="1"/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C9FF1-135B-4BCC-BE84-893110E0A548}">
  <dimension ref="A1:E48"/>
  <sheetViews>
    <sheetView tabSelected="1" topLeftCell="A28" workbookViewId="0">
      <selection activeCell="A7" sqref="A7"/>
    </sheetView>
  </sheetViews>
  <sheetFormatPr defaultRowHeight="15" x14ac:dyDescent="0.25"/>
  <cols>
    <col min="1" max="1" width="20.28515625" bestFit="1" customWidth="1"/>
    <col min="2" max="3" width="11.140625" customWidth="1"/>
    <col min="4" max="4" width="12.140625" bestFit="1" customWidth="1"/>
    <col min="5" max="5" width="9.42578125" bestFit="1" customWidth="1"/>
  </cols>
  <sheetData>
    <row r="1" spans="1:5" x14ac:dyDescent="0.25">
      <c r="B1" t="s">
        <v>21</v>
      </c>
    </row>
    <row r="2" spans="1:5" x14ac:dyDescent="0.25">
      <c r="A2" t="s">
        <v>0</v>
      </c>
      <c r="B2" s="4">
        <v>79</v>
      </c>
    </row>
    <row r="3" spans="1:5" x14ac:dyDescent="0.25">
      <c r="A3" t="s">
        <v>1</v>
      </c>
      <c r="B3" s="4">
        <v>352</v>
      </c>
    </row>
    <row r="4" spans="1:5" x14ac:dyDescent="0.25">
      <c r="A4" t="s">
        <v>2</v>
      </c>
      <c r="B4" s="4">
        <v>540</v>
      </c>
    </row>
    <row r="6" spans="1:5" x14ac:dyDescent="0.25">
      <c r="A6" t="s">
        <v>23</v>
      </c>
      <c r="B6" s="5">
        <v>0.22470000000000001</v>
      </c>
    </row>
    <row r="8" spans="1:5" x14ac:dyDescent="0.25">
      <c r="A8" t="s">
        <v>14</v>
      </c>
    </row>
    <row r="9" spans="1:5" x14ac:dyDescent="0.25">
      <c r="A9" t="s">
        <v>3</v>
      </c>
      <c r="C9" t="s">
        <v>18</v>
      </c>
      <c r="D9" t="s">
        <v>16</v>
      </c>
      <c r="E9" s="3">
        <v>25.58</v>
      </c>
    </row>
    <row r="10" spans="1:5" x14ac:dyDescent="0.25">
      <c r="A10" t="s">
        <v>4</v>
      </c>
      <c r="B10" t="s">
        <v>7</v>
      </c>
      <c r="C10">
        <v>10.119999999999999</v>
      </c>
      <c r="D10">
        <f>C10/(B2)</f>
        <v>0.1281012658227848</v>
      </c>
      <c r="E10" s="1">
        <f>+C10</f>
        <v>10.119999999999999</v>
      </c>
    </row>
    <row r="11" spans="1:5" x14ac:dyDescent="0.25">
      <c r="A11" t="s">
        <v>5</v>
      </c>
      <c r="B11" t="s">
        <v>8</v>
      </c>
      <c r="C11">
        <v>94.76</v>
      </c>
      <c r="D11">
        <f>+C11/(B3+B4)</f>
        <v>0.10623318385650225</v>
      </c>
      <c r="E11" s="1">
        <f>+C11</f>
        <v>94.76</v>
      </c>
    </row>
    <row r="12" spans="1:5" x14ac:dyDescent="0.25">
      <c r="A12" t="s">
        <v>6</v>
      </c>
      <c r="B12" t="s">
        <v>9</v>
      </c>
    </row>
    <row r="14" spans="1:5" x14ac:dyDescent="0.25">
      <c r="D14" t="s">
        <v>13</v>
      </c>
      <c r="E14" s="6">
        <f>+SUM(E9:E12)</f>
        <v>130.46</v>
      </c>
    </row>
    <row r="16" spans="1:5" x14ac:dyDescent="0.25">
      <c r="A16" t="s">
        <v>22</v>
      </c>
      <c r="C16" t="s">
        <v>19</v>
      </c>
      <c r="D16" t="s">
        <v>17</v>
      </c>
    </row>
    <row r="17" spans="1:5" x14ac:dyDescent="0.25">
      <c r="A17" t="s">
        <v>3</v>
      </c>
      <c r="C17" s="2"/>
      <c r="D17" s="1"/>
      <c r="E17" s="1"/>
    </row>
    <row r="18" spans="1:5" x14ac:dyDescent="0.25">
      <c r="A18" t="s">
        <v>4</v>
      </c>
      <c r="B18" t="s">
        <v>7</v>
      </c>
      <c r="C18" s="2"/>
      <c r="D18" s="1">
        <v>0.51190000000000002</v>
      </c>
      <c r="E18" s="1">
        <f>+D18*B2</f>
        <v>40.440100000000001</v>
      </c>
    </row>
    <row r="19" spans="1:5" x14ac:dyDescent="0.25">
      <c r="A19" t="s">
        <v>5</v>
      </c>
      <c r="B19" t="s">
        <v>8</v>
      </c>
      <c r="C19" s="2"/>
      <c r="D19" s="1">
        <v>0.45679999999999998</v>
      </c>
      <c r="E19" s="1">
        <f t="shared" ref="E19:E20" si="0">+D19*B3</f>
        <v>160.7936</v>
      </c>
    </row>
    <row r="20" spans="1:5" x14ac:dyDescent="0.25">
      <c r="A20" t="s">
        <v>6</v>
      </c>
      <c r="B20" t="s">
        <v>9</v>
      </c>
      <c r="C20" s="2"/>
      <c r="D20" s="1">
        <v>0.45679999999999998</v>
      </c>
      <c r="E20" s="1">
        <f>+D20*B4</f>
        <v>246.672</v>
      </c>
    </row>
    <row r="22" spans="1:5" x14ac:dyDescent="0.25">
      <c r="D22" t="s">
        <v>13</v>
      </c>
      <c r="E22" s="6">
        <f>+SUM(E17:E20)</f>
        <v>447.90570000000002</v>
      </c>
    </row>
    <row r="23" spans="1:5" x14ac:dyDescent="0.25">
      <c r="E23" s="6"/>
    </row>
    <row r="24" spans="1:5" x14ac:dyDescent="0.25">
      <c r="A24" t="s">
        <v>15</v>
      </c>
      <c r="C24" t="s">
        <v>19</v>
      </c>
      <c r="D24" t="s">
        <v>17</v>
      </c>
    </row>
    <row r="25" spans="1:5" x14ac:dyDescent="0.25">
      <c r="A25" t="s">
        <v>3</v>
      </c>
      <c r="C25" s="2">
        <f>120/12</f>
        <v>10</v>
      </c>
      <c r="D25" s="1"/>
      <c r="E25" s="1">
        <f>+C25</f>
        <v>10</v>
      </c>
    </row>
    <row r="26" spans="1:5" x14ac:dyDescent="0.25">
      <c r="A26" t="s">
        <v>4</v>
      </c>
      <c r="B26" t="s">
        <v>7</v>
      </c>
      <c r="C26" s="2">
        <v>8.5000000000000006E-2</v>
      </c>
      <c r="D26" s="1">
        <f>+C26+B$6</f>
        <v>0.30970000000000003</v>
      </c>
      <c r="E26" s="1">
        <f>+(D26)*B2</f>
        <v>24.466300000000004</v>
      </c>
    </row>
    <row r="27" spans="1:5" x14ac:dyDescent="0.25">
      <c r="A27" t="s">
        <v>5</v>
      </c>
      <c r="B27" t="s">
        <v>8</v>
      </c>
      <c r="C27" s="2">
        <v>8.5000000000000006E-2</v>
      </c>
      <c r="D27" s="1">
        <f t="shared" ref="D27:D28" si="1">+C27+B$6</f>
        <v>0.30970000000000003</v>
      </c>
      <c r="E27" s="1">
        <f>+D27*B3</f>
        <v>109.01440000000001</v>
      </c>
    </row>
    <row r="28" spans="1:5" x14ac:dyDescent="0.25">
      <c r="A28" t="s">
        <v>6</v>
      </c>
      <c r="B28" t="s">
        <v>9</v>
      </c>
      <c r="C28" s="2">
        <v>0.03</v>
      </c>
      <c r="D28" s="1">
        <f t="shared" si="1"/>
        <v>0.25470000000000004</v>
      </c>
      <c r="E28" s="1">
        <f>+D28*B4</f>
        <v>137.53800000000001</v>
      </c>
    </row>
    <row r="30" spans="1:5" x14ac:dyDescent="0.25">
      <c r="D30" t="s">
        <v>13</v>
      </c>
      <c r="E30" s="6">
        <f>+SUM(E25:E28)</f>
        <v>281.01870000000002</v>
      </c>
    </row>
    <row r="32" spans="1:5" x14ac:dyDescent="0.25">
      <c r="A32" t="s">
        <v>10</v>
      </c>
      <c r="D32" t="s">
        <v>17</v>
      </c>
    </row>
    <row r="33" spans="1:5" x14ac:dyDescent="0.25">
      <c r="A33" t="s">
        <v>3</v>
      </c>
      <c r="C33" s="1">
        <v>12</v>
      </c>
      <c r="D33" s="1"/>
      <c r="E33" s="1">
        <f>+C33</f>
        <v>12</v>
      </c>
    </row>
    <row r="34" spans="1:5" x14ac:dyDescent="0.25">
      <c r="A34" t="s">
        <v>11</v>
      </c>
      <c r="C34" s="5">
        <v>4.5199999999999997E-2</v>
      </c>
      <c r="D34" s="1">
        <f t="shared" ref="D34" si="2">+C34+B$6</f>
        <v>0.26990000000000003</v>
      </c>
      <c r="E34" s="1">
        <f>+D34*(B2+B3+B4)</f>
        <v>262.0729</v>
      </c>
    </row>
    <row r="36" spans="1:5" x14ac:dyDescent="0.25">
      <c r="D36" t="s">
        <v>13</v>
      </c>
      <c r="E36" s="6">
        <f>+SUM(E33:E34)</f>
        <v>274.0729</v>
      </c>
    </row>
    <row r="38" spans="1:5" x14ac:dyDescent="0.25">
      <c r="A38" t="s">
        <v>12</v>
      </c>
    </row>
    <row r="39" spans="1:5" x14ac:dyDescent="0.25">
      <c r="A39" t="s">
        <v>3</v>
      </c>
      <c r="C39">
        <v>7.5</v>
      </c>
      <c r="E39">
        <f>+C39</f>
        <v>7.5</v>
      </c>
    </row>
    <row r="40" spans="1:5" x14ac:dyDescent="0.25">
      <c r="A40" t="s">
        <v>11</v>
      </c>
      <c r="C40">
        <v>0.01</v>
      </c>
      <c r="D40">
        <f t="shared" ref="D40" si="3">+C40+B$6</f>
        <v>0.23470000000000002</v>
      </c>
      <c r="E40">
        <f>+D40*(B2+B3+B4)</f>
        <v>227.89370000000002</v>
      </c>
    </row>
    <row r="42" spans="1:5" x14ac:dyDescent="0.25">
      <c r="D42" t="s">
        <v>13</v>
      </c>
      <c r="E42" s="6">
        <f>+SUM(E39:E40)</f>
        <v>235.39370000000002</v>
      </c>
    </row>
    <row r="44" spans="1:5" x14ac:dyDescent="0.25">
      <c r="A44" t="s">
        <v>20</v>
      </c>
    </row>
    <row r="45" spans="1:5" x14ac:dyDescent="0.25">
      <c r="A45" t="s">
        <v>3</v>
      </c>
      <c r="C45">
        <v>7.5</v>
      </c>
      <c r="E45">
        <f>+C45</f>
        <v>7.5</v>
      </c>
    </row>
    <row r="46" spans="1:5" x14ac:dyDescent="0.25">
      <c r="A46" t="s">
        <v>11</v>
      </c>
      <c r="C46">
        <v>2.5000000000000001E-2</v>
      </c>
      <c r="D46">
        <f t="shared" ref="D46" si="4">+C46+B$6</f>
        <v>0.24970000000000001</v>
      </c>
      <c r="E46">
        <f>+D46*(B2+B3+B4)</f>
        <v>242.45869999999999</v>
      </c>
    </row>
    <row r="48" spans="1:5" x14ac:dyDescent="0.25">
      <c r="D48" t="s">
        <v>13</v>
      </c>
      <c r="E48" s="6">
        <f>+SUM(E45:E46)</f>
        <v>249.95869999999999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Domenico Conti</dc:creator>
  <cp:lastModifiedBy>Domenico Conti</cp:lastModifiedBy>
  <dcterms:created xsi:type="dcterms:W3CDTF">2023-01-08T14:04:38Z</dcterms:created>
  <dcterms:modified xsi:type="dcterms:W3CDTF">2023-01-08T15:21:34Z</dcterms:modified>
</cp:coreProperties>
</file>